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1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A27" i="1" l="1"/>
  <c r="Z27" i="1"/>
  <c r="Y27" i="1"/>
  <c r="X27" i="1"/>
  <c r="W27" i="1"/>
  <c r="V27" i="1"/>
  <c r="U27" i="1"/>
  <c r="T27" i="1"/>
  <c r="S27" i="1"/>
  <c r="Q27" i="1"/>
  <c r="P27" i="1"/>
  <c r="O27" i="1"/>
  <c r="N27" i="1"/>
  <c r="M27" i="1"/>
  <c r="L27" i="1"/>
  <c r="K27" i="1"/>
  <c r="J27" i="1"/>
  <c r="I27" i="1"/>
  <c r="H27" i="1"/>
  <c r="G27" i="1"/>
  <c r="E27" i="1"/>
  <c r="C27" i="1"/>
  <c r="B27" i="1"/>
  <c r="R26" i="1"/>
  <c r="D26" i="1"/>
  <c r="R25" i="1"/>
  <c r="D25" i="1"/>
  <c r="R24" i="1"/>
  <c r="D24" i="1"/>
  <c r="R23" i="1"/>
  <c r="D23" i="1"/>
  <c r="R22" i="1"/>
  <c r="D22" i="1"/>
  <c r="R21" i="1"/>
  <c r="D21" i="1"/>
  <c r="R20" i="1"/>
  <c r="D20" i="1"/>
  <c r="R19" i="1"/>
  <c r="D19" i="1"/>
  <c r="R18" i="1"/>
  <c r="D18" i="1"/>
  <c r="R17" i="1"/>
  <c r="D17" i="1"/>
  <c r="R16" i="1"/>
  <c r="D16" i="1"/>
  <c r="R15" i="1"/>
  <c r="D15" i="1"/>
  <c r="R14" i="1"/>
  <c r="D14" i="1"/>
  <c r="R13" i="1"/>
  <c r="D13" i="1"/>
  <c r="R12" i="1"/>
  <c r="D12" i="1"/>
  <c r="R11" i="1"/>
  <c r="D11" i="1"/>
  <c r="R10" i="1"/>
  <c r="D10" i="1"/>
  <c r="R9" i="1"/>
  <c r="D9" i="1"/>
  <c r="R8" i="1"/>
  <c r="D8" i="1"/>
  <c r="R7" i="1"/>
  <c r="D7" i="1"/>
  <c r="R6" i="1"/>
  <c r="D6" i="1"/>
  <c r="R5" i="1"/>
  <c r="D5" i="1"/>
  <c r="R4" i="1"/>
  <c r="R27" i="1" s="1"/>
  <c r="D4" i="1"/>
  <c r="D27" i="1" s="1"/>
  <c r="R3" i="1"/>
  <c r="D3" i="1"/>
  <c r="F27" i="1" l="1"/>
</calcChain>
</file>

<file path=xl/sharedStrings.xml><?xml version="1.0" encoding="utf-8"?>
<sst xmlns="http://schemas.openxmlformats.org/spreadsheetml/2006/main" count="53" uniqueCount="53">
  <si>
    <t>Время арх.стр.</t>
  </si>
  <si>
    <t>Q1, т</t>
  </si>
  <si>
    <t>Q2, т</t>
  </si>
  <si>
    <t>Q подп., Q1-Q2</t>
  </si>
  <si>
    <t>Q3, т</t>
  </si>
  <si>
    <t>Q4, т</t>
  </si>
  <si>
    <t>Q общ., т</t>
  </si>
  <si>
    <t>P1, кг/см2</t>
  </si>
  <si>
    <t>P2, кг/см2</t>
  </si>
  <si>
    <t>P3, кг/см2</t>
  </si>
  <si>
    <t>P4, кг/см2</t>
  </si>
  <si>
    <t>T1, грС</t>
  </si>
  <si>
    <t>T2, грС</t>
  </si>
  <si>
    <t>T3, грС</t>
  </si>
  <si>
    <t>T4, грС</t>
  </si>
  <si>
    <t>W1, Гкал</t>
  </si>
  <si>
    <t>W2, Гкал</t>
  </si>
  <si>
    <t>W, W1-W2</t>
  </si>
  <si>
    <t>W3, Гкал</t>
  </si>
  <si>
    <t>W4, Гкал</t>
  </si>
  <si>
    <t>W общ., Гкал</t>
  </si>
  <si>
    <t>Тхв, грС</t>
  </si>
  <si>
    <t>Т работы, сек</t>
  </si>
  <si>
    <t>Т простоя (нет питания), сек</t>
  </si>
  <si>
    <t>Т простоя (отказ дат.), сек</t>
  </si>
  <si>
    <t>Т простоя (НС), сек</t>
  </si>
  <si>
    <t>Т простоя (вых. из "Работа"), сек</t>
  </si>
  <si>
    <t>21.02.16 00:00:00</t>
  </si>
  <si>
    <t>21.02.16 01:00:00</t>
  </si>
  <si>
    <t>21.02.16 02:00:00</t>
  </si>
  <si>
    <t>21.02.16 03:00:00</t>
  </si>
  <si>
    <t>21.02.16 04:00:00</t>
  </si>
  <si>
    <t>21.02.16 05:00:00</t>
  </si>
  <si>
    <t>21.02.16 06:00:00</t>
  </si>
  <si>
    <t>21.02.16 07:00:00</t>
  </si>
  <si>
    <t>21.02.16 08:00:00</t>
  </si>
  <si>
    <t>21.02.16 09:00:00</t>
  </si>
  <si>
    <t>21.02.16 10:00:00</t>
  </si>
  <si>
    <t>21.02.16 11:00:00</t>
  </si>
  <si>
    <t>21.02.16 12:00:00</t>
  </si>
  <si>
    <t>21.02.16 13:00:00</t>
  </si>
  <si>
    <t>21.02.16 14:00:00</t>
  </si>
  <si>
    <t>21.02.16 15:00:00</t>
  </si>
  <si>
    <t>21.02.16 16:00:00</t>
  </si>
  <si>
    <t>21.02.16 17:00:00</t>
  </si>
  <si>
    <t>21.02.16 18:00:00</t>
  </si>
  <si>
    <t>21.02.16 19:00:00</t>
  </si>
  <si>
    <t>21.02.16 20:00:00</t>
  </si>
  <si>
    <t>21.02.16 21:00:00</t>
  </si>
  <si>
    <t>21.02.16 22:00:00</t>
  </si>
  <si>
    <t>21.02.16 23:00:00</t>
  </si>
  <si>
    <t>Итого</t>
  </si>
  <si>
    <t>ТСРВ 024 a485=5 №арх=0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</si>
</sst>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4" fontId="1" fillId="2" borderId="1" xfId="0" applyNumberFormat="1" applyFont="1" applyFill="1" applyBorder="1"/>
    <xf numFmtId="2" fontId="0" fillId="0" borderId="1" xfId="0" applyNumberFormat="1" applyBorder="1"/>
    <xf numFmtId="0" fontId="1" fillId="0" borderId="1" xfId="0" applyFont="1" applyBorder="1"/>
    <xf numFmtId="164" fontId="1" fillId="0" borderId="1" xfId="0" applyNumberFormat="1" applyFont="1" applyBorder="1"/>
    <xf numFmtId="2" fontId="1" fillId="0" borderId="1" xfId="0" applyNumberFormat="1" applyFont="1" applyBorder="1"/>
    <xf numFmtId="164" fontId="1" fillId="3" borderId="1" xfId="0" applyNumberFormat="1" applyFont="1" applyFill="1" applyBorder="1"/>
    <xf numFmtId="164" fontId="0" fillId="3" border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7"/>
  <sheetViews>
    <sheetView tabSelected="1" workbookViewId="0">
      <selection sqref="A1:Y1"/>
    </sheetView>
  </sheetViews>
  <sheetFormatPr defaultRowHeight="15" x14ac:dyDescent="0.25"/>
  <cols>
    <col min="1" max="1" width="15.85546875" bestFit="1" customWidth="1"/>
    <col min="2" max="4" width="9.5703125" bestFit="1" customWidth="1"/>
    <col min="5" max="5" width="5.5703125" bestFit="1" customWidth="1"/>
    <col min="6" max="6" width="6.5703125" bestFit="1" customWidth="1"/>
    <col min="7" max="7" width="9.5703125" bestFit="1" customWidth="1"/>
    <col min="8" max="15" width="7" bestFit="1" customWidth="1"/>
    <col min="16" max="17" width="9" bestFit="1" customWidth="1"/>
    <col min="18" max="18" width="8.5703125" bestFit="1" customWidth="1"/>
    <col min="19" max="20" width="9" bestFit="1" customWidth="1"/>
    <col min="21" max="21" width="8.5703125" bestFit="1" customWidth="1"/>
    <col min="22" max="22" width="8" bestFit="1" customWidth="1"/>
    <col min="23" max="23" width="8.5703125" bestFit="1" customWidth="1"/>
    <col min="25" max="25" width="8.28515625" bestFit="1" customWidth="1"/>
    <col min="26" max="26" width="8.85546875" bestFit="1" customWidth="1"/>
    <col min="27" max="27" width="8.28515625" bestFit="1" customWidth="1"/>
  </cols>
  <sheetData>
    <row r="1" spans="1:27" ht="15.75" x14ac:dyDescent="0.25">
      <c r="A1" s="1" t="s">
        <v>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7" ht="75" x14ac:dyDescent="0.25">
      <c r="A2" s="2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3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</row>
    <row r="3" spans="1:27" x14ac:dyDescent="0.25">
      <c r="A3" s="4" t="s">
        <v>27</v>
      </c>
      <c r="B3" s="5">
        <v>3936.303955078125</v>
      </c>
      <c r="C3" s="5">
        <v>3465.300537109375</v>
      </c>
      <c r="D3" s="6">
        <f>B3-C3</f>
        <v>471.00341796875</v>
      </c>
      <c r="E3" s="5">
        <v>0</v>
      </c>
      <c r="F3" s="5">
        <v>0</v>
      </c>
      <c r="G3" s="5">
        <v>471.00360107421875</v>
      </c>
      <c r="H3" s="7">
        <v>12.817880630493164</v>
      </c>
      <c r="I3" s="7">
        <v>2.6104831695556641</v>
      </c>
      <c r="J3" s="7">
        <v>0</v>
      </c>
      <c r="K3" s="7">
        <v>0</v>
      </c>
      <c r="L3" s="7">
        <v>80.849998474121094</v>
      </c>
      <c r="M3" s="7">
        <v>49.110000610351563</v>
      </c>
      <c r="N3" s="7">
        <v>0</v>
      </c>
      <c r="O3" s="7">
        <v>0</v>
      </c>
      <c r="P3" s="5">
        <v>315.67391967773437</v>
      </c>
      <c r="Q3" s="5">
        <v>167.28611755371094</v>
      </c>
      <c r="R3" s="6">
        <f>P3-Q3</f>
        <v>148.38780212402344</v>
      </c>
      <c r="S3" s="5">
        <v>0</v>
      </c>
      <c r="T3" s="5">
        <v>0</v>
      </c>
      <c r="U3" s="5">
        <v>148.38774108886719</v>
      </c>
      <c r="V3" s="7">
        <v>0.87999999523162842</v>
      </c>
      <c r="W3" s="7">
        <v>3600</v>
      </c>
      <c r="X3" s="7">
        <v>0</v>
      </c>
      <c r="Y3" s="7">
        <v>0</v>
      </c>
      <c r="Z3" s="7">
        <v>0</v>
      </c>
      <c r="AA3" s="7">
        <v>0</v>
      </c>
    </row>
    <row r="4" spans="1:27" x14ac:dyDescent="0.25">
      <c r="A4" s="4" t="s">
        <v>28</v>
      </c>
      <c r="B4" s="5">
        <v>3921.968994140625</v>
      </c>
      <c r="C4" s="5">
        <v>3499.16845703125</v>
      </c>
      <c r="D4" s="6">
        <f>B4-C4</f>
        <v>422.800537109375</v>
      </c>
      <c r="E4" s="5">
        <v>0</v>
      </c>
      <c r="F4" s="5">
        <v>0</v>
      </c>
      <c r="G4" s="5">
        <v>422.79962158203125</v>
      </c>
      <c r="H4" s="7">
        <v>12.879063606262207</v>
      </c>
      <c r="I4" s="7">
        <v>2.6206803321838379</v>
      </c>
      <c r="J4" s="7">
        <v>0</v>
      </c>
      <c r="K4" s="7">
        <v>0</v>
      </c>
      <c r="L4" s="7">
        <v>80.220001220703125</v>
      </c>
      <c r="M4" s="7">
        <v>49.319999694824219</v>
      </c>
      <c r="N4" s="7">
        <v>0</v>
      </c>
      <c r="O4" s="7">
        <v>0</v>
      </c>
      <c r="P4" s="5">
        <v>312.00802612304688</v>
      </c>
      <c r="Q4" s="5">
        <v>169.58987426757812</v>
      </c>
      <c r="R4" s="6">
        <f>P4-Q4</f>
        <v>142.41815185546875</v>
      </c>
      <c r="S4" s="5">
        <v>0</v>
      </c>
      <c r="T4" s="5">
        <v>0</v>
      </c>
      <c r="U4" s="5">
        <v>142.418212890625</v>
      </c>
      <c r="V4" s="7">
        <v>0.88999998569488525</v>
      </c>
      <c r="W4" s="7">
        <v>3600</v>
      </c>
      <c r="X4" s="7">
        <v>0</v>
      </c>
      <c r="Y4" s="7">
        <v>0</v>
      </c>
      <c r="Z4" s="7">
        <v>0</v>
      </c>
      <c r="AA4" s="7">
        <v>0</v>
      </c>
    </row>
    <row r="5" spans="1:27" x14ac:dyDescent="0.25">
      <c r="A5" s="4" t="s">
        <v>29</v>
      </c>
      <c r="B5" s="5">
        <v>3921.367919921875</v>
      </c>
      <c r="C5" s="5">
        <v>3527.101318359375</v>
      </c>
      <c r="D5" s="6">
        <f>B5-C5</f>
        <v>394.2666015625</v>
      </c>
      <c r="E5" s="5">
        <v>0</v>
      </c>
      <c r="F5" s="5">
        <v>0</v>
      </c>
      <c r="G5" s="5">
        <v>394.26705932617187</v>
      </c>
      <c r="H5" s="7">
        <v>12.90965461730957</v>
      </c>
      <c r="I5" s="7">
        <v>2.6206803321838379</v>
      </c>
      <c r="J5" s="7">
        <v>0</v>
      </c>
      <c r="K5" s="7">
        <v>0</v>
      </c>
      <c r="L5" s="7">
        <v>80.199996948242188</v>
      </c>
      <c r="M5" s="7">
        <v>49.599998474121094</v>
      </c>
      <c r="N5" s="7">
        <v>0</v>
      </c>
      <c r="O5" s="7">
        <v>0</v>
      </c>
      <c r="P5" s="5">
        <v>311.90536499023437</v>
      </c>
      <c r="Q5" s="5">
        <v>171.953125</v>
      </c>
      <c r="R5" s="6">
        <f>P5-Q5</f>
        <v>139.95223999023437</v>
      </c>
      <c r="S5" s="5">
        <v>0</v>
      </c>
      <c r="T5" s="5">
        <v>0</v>
      </c>
      <c r="U5" s="5">
        <v>139.9522705078125</v>
      </c>
      <c r="V5" s="7">
        <v>0.88999998569488525</v>
      </c>
      <c r="W5" s="7">
        <v>3600</v>
      </c>
      <c r="X5" s="7">
        <v>0</v>
      </c>
      <c r="Y5" s="7">
        <v>0</v>
      </c>
      <c r="Z5" s="7">
        <v>0</v>
      </c>
      <c r="AA5" s="7">
        <v>0</v>
      </c>
    </row>
    <row r="6" spans="1:27" x14ac:dyDescent="0.25">
      <c r="A6" s="4" t="s">
        <v>30</v>
      </c>
      <c r="B6" s="5">
        <v>3925.6728515625</v>
      </c>
      <c r="C6" s="5">
        <v>3538.540771484375</v>
      </c>
      <c r="D6" s="6">
        <f>B6-C6</f>
        <v>387.132080078125</v>
      </c>
      <c r="E6" s="5">
        <v>0</v>
      </c>
      <c r="F6" s="5">
        <v>0</v>
      </c>
      <c r="G6" s="5">
        <v>387.13180541992187</v>
      </c>
      <c r="H6" s="7">
        <v>12.90965461730957</v>
      </c>
      <c r="I6" s="7">
        <v>2.6104831695556641</v>
      </c>
      <c r="J6" s="7">
        <v>0</v>
      </c>
      <c r="K6" s="7">
        <v>0</v>
      </c>
      <c r="L6" s="7">
        <v>80.400001525878906</v>
      </c>
      <c r="M6" s="7">
        <v>49.919998168945313</v>
      </c>
      <c r="N6" s="7">
        <v>0</v>
      </c>
      <c r="O6" s="7">
        <v>0</v>
      </c>
      <c r="P6" s="5">
        <v>313.0352783203125</v>
      </c>
      <c r="Q6" s="5">
        <v>173.66641235351562</v>
      </c>
      <c r="R6" s="6">
        <f>P6-Q6</f>
        <v>139.36886596679687</v>
      </c>
      <c r="S6" s="5">
        <v>0</v>
      </c>
      <c r="T6" s="5">
        <v>0</v>
      </c>
      <c r="U6" s="5">
        <v>139.36875915527344</v>
      </c>
      <c r="V6" s="7">
        <v>0.87999999523162842</v>
      </c>
      <c r="W6" s="7">
        <v>3600</v>
      </c>
      <c r="X6" s="7">
        <v>0</v>
      </c>
      <c r="Y6" s="7">
        <v>0</v>
      </c>
      <c r="Z6" s="7">
        <v>0</v>
      </c>
      <c r="AA6" s="7">
        <v>0</v>
      </c>
    </row>
    <row r="7" spans="1:27" x14ac:dyDescent="0.25">
      <c r="A7" s="4" t="s">
        <v>31</v>
      </c>
      <c r="B7" s="5">
        <v>3923.070068359375</v>
      </c>
      <c r="C7" s="5">
        <v>3542.972900390625</v>
      </c>
      <c r="D7" s="6">
        <f>B7-C7</f>
        <v>380.09716796875</v>
      </c>
      <c r="E7" s="5">
        <v>0</v>
      </c>
      <c r="F7" s="5">
        <v>0</v>
      </c>
      <c r="G7" s="5">
        <v>380.0975341796875</v>
      </c>
      <c r="H7" s="7">
        <v>12.90965461730957</v>
      </c>
      <c r="I7" s="7">
        <v>2.6104831695556641</v>
      </c>
      <c r="J7" s="7">
        <v>0</v>
      </c>
      <c r="K7" s="7">
        <v>0</v>
      </c>
      <c r="L7" s="7">
        <v>80.519996643066406</v>
      </c>
      <c r="M7" s="7">
        <v>50.209999084472656</v>
      </c>
      <c r="N7" s="7">
        <v>0</v>
      </c>
      <c r="O7" s="7">
        <v>0</v>
      </c>
      <c r="P7" s="5">
        <v>313.30914306640625</v>
      </c>
      <c r="Q7" s="5">
        <v>174.8963623046875</v>
      </c>
      <c r="R7" s="6">
        <f>P7-Q7</f>
        <v>138.41278076171875</v>
      </c>
      <c r="S7" s="5">
        <v>0</v>
      </c>
      <c r="T7" s="5">
        <v>0</v>
      </c>
      <c r="U7" s="5">
        <v>138.41273498535156</v>
      </c>
      <c r="V7" s="7">
        <v>0.87999999523162842</v>
      </c>
      <c r="W7" s="7">
        <v>3600</v>
      </c>
      <c r="X7" s="7">
        <v>0</v>
      </c>
      <c r="Y7" s="7">
        <v>0</v>
      </c>
      <c r="Z7" s="7">
        <v>0</v>
      </c>
      <c r="AA7" s="7">
        <v>0</v>
      </c>
    </row>
    <row r="8" spans="1:27" x14ac:dyDescent="0.25">
      <c r="A8" s="4" t="s">
        <v>32</v>
      </c>
      <c r="B8" s="5">
        <v>3921.515625</v>
      </c>
      <c r="C8" s="5">
        <v>3529.89990234375</v>
      </c>
      <c r="D8" s="6">
        <f>B8-C8</f>
        <v>391.61572265625</v>
      </c>
      <c r="E8" s="5">
        <v>0</v>
      </c>
      <c r="F8" s="5">
        <v>0</v>
      </c>
      <c r="G8" s="5">
        <v>391.615966796875</v>
      </c>
      <c r="H8" s="7">
        <v>12.919852256774902</v>
      </c>
      <c r="I8" s="7">
        <v>2.6206803321838379</v>
      </c>
      <c r="J8" s="7">
        <v>0</v>
      </c>
      <c r="K8" s="7">
        <v>0</v>
      </c>
      <c r="L8" s="7">
        <v>80.720001220703125</v>
      </c>
      <c r="M8" s="7">
        <v>50.389999389648438</v>
      </c>
      <c r="N8" s="7">
        <v>0</v>
      </c>
      <c r="O8" s="7">
        <v>0</v>
      </c>
      <c r="P8" s="5">
        <v>313.97109985351562</v>
      </c>
      <c r="Q8" s="5">
        <v>174.87507629394531</v>
      </c>
      <c r="R8" s="6">
        <f>P8-Q8</f>
        <v>139.09602355957031</v>
      </c>
      <c r="S8" s="5">
        <v>0</v>
      </c>
      <c r="T8" s="5">
        <v>0</v>
      </c>
      <c r="U8" s="5">
        <v>139.09603881835937</v>
      </c>
      <c r="V8" s="7">
        <v>0.87999999523162842</v>
      </c>
      <c r="W8" s="7">
        <v>3600</v>
      </c>
      <c r="X8" s="7">
        <v>0</v>
      </c>
      <c r="Y8" s="7">
        <v>0</v>
      </c>
      <c r="Z8" s="7">
        <v>0</v>
      </c>
      <c r="AA8" s="7">
        <v>0</v>
      </c>
    </row>
    <row r="9" spans="1:27" x14ac:dyDescent="0.25">
      <c r="A9" s="4" t="s">
        <v>33</v>
      </c>
      <c r="B9" s="5">
        <v>3924.26123046875</v>
      </c>
      <c r="C9" s="5">
        <v>3500.999267578125</v>
      </c>
      <c r="D9" s="6">
        <f>B9-C9</f>
        <v>423.261962890625</v>
      </c>
      <c r="E9" s="5">
        <v>0</v>
      </c>
      <c r="F9" s="5">
        <v>0</v>
      </c>
      <c r="G9" s="5">
        <v>423.2623291015625</v>
      </c>
      <c r="H9" s="7">
        <v>12.879063606262207</v>
      </c>
      <c r="I9" s="7">
        <v>2.6206803321838379</v>
      </c>
      <c r="J9" s="7">
        <v>0</v>
      </c>
      <c r="K9" s="7">
        <v>0</v>
      </c>
      <c r="L9" s="7">
        <v>80.75</v>
      </c>
      <c r="M9" s="7">
        <v>50.459999084472656</v>
      </c>
      <c r="N9" s="7">
        <v>0</v>
      </c>
      <c r="O9" s="7">
        <v>0</v>
      </c>
      <c r="P9" s="5">
        <v>314.3216552734375</v>
      </c>
      <c r="Q9" s="5">
        <v>173.71363830566406</v>
      </c>
      <c r="R9" s="6">
        <f>P9-Q9</f>
        <v>140.60801696777344</v>
      </c>
      <c r="S9" s="5">
        <v>0</v>
      </c>
      <c r="T9" s="5">
        <v>0</v>
      </c>
      <c r="U9" s="5">
        <v>140.60800170898437</v>
      </c>
      <c r="V9" s="7">
        <v>0.87999999523162842</v>
      </c>
      <c r="W9" s="7">
        <v>3600</v>
      </c>
      <c r="X9" s="7">
        <v>0</v>
      </c>
      <c r="Y9" s="7">
        <v>0</v>
      </c>
      <c r="Z9" s="7">
        <v>0</v>
      </c>
      <c r="AA9" s="7">
        <v>0</v>
      </c>
    </row>
    <row r="10" spans="1:27" x14ac:dyDescent="0.25">
      <c r="A10" s="4" t="s">
        <v>34</v>
      </c>
      <c r="B10" s="5">
        <v>3937.9873046875</v>
      </c>
      <c r="C10" s="5">
        <v>3483.352294921875</v>
      </c>
      <c r="D10" s="6">
        <f>B10-C10</f>
        <v>454.635009765625</v>
      </c>
      <c r="E10" s="5">
        <v>0</v>
      </c>
      <c r="F10" s="5">
        <v>0</v>
      </c>
      <c r="G10" s="5">
        <v>454.63470458984375</v>
      </c>
      <c r="H10" s="7">
        <v>12.82807731628418</v>
      </c>
      <c r="I10" s="7">
        <v>2.6104831695556641</v>
      </c>
      <c r="J10" s="7">
        <v>0</v>
      </c>
      <c r="K10" s="7">
        <v>0</v>
      </c>
      <c r="L10" s="7">
        <v>80.819999694824219</v>
      </c>
      <c r="M10" s="7">
        <v>50.430000305175781</v>
      </c>
      <c r="N10" s="7">
        <v>0</v>
      </c>
      <c r="O10" s="7">
        <v>0</v>
      </c>
      <c r="P10" s="5">
        <v>315.66802978515625</v>
      </c>
      <c r="Q10" s="5">
        <v>172.7265625</v>
      </c>
      <c r="R10" s="6">
        <f>P10-Q10</f>
        <v>142.94146728515625</v>
      </c>
      <c r="S10" s="5">
        <v>0</v>
      </c>
      <c r="T10" s="5">
        <v>0</v>
      </c>
      <c r="U10" s="5">
        <v>142.94137573242187</v>
      </c>
      <c r="V10" s="7">
        <v>0.87999999523162842</v>
      </c>
      <c r="W10" s="7">
        <v>3600</v>
      </c>
      <c r="X10" s="7">
        <v>0</v>
      </c>
      <c r="Y10" s="7">
        <v>0</v>
      </c>
      <c r="Z10" s="7">
        <v>0</v>
      </c>
      <c r="AA10" s="7">
        <v>0</v>
      </c>
    </row>
    <row r="11" spans="1:27" x14ac:dyDescent="0.25">
      <c r="A11" s="4" t="s">
        <v>35</v>
      </c>
      <c r="B11" s="5">
        <v>3946.660888671875</v>
      </c>
      <c r="C11" s="5">
        <v>3436.464111328125</v>
      </c>
      <c r="D11" s="6">
        <f>B11-C11</f>
        <v>510.19677734375</v>
      </c>
      <c r="E11" s="5">
        <v>0</v>
      </c>
      <c r="F11" s="5">
        <v>0</v>
      </c>
      <c r="G11" s="5">
        <v>510.19741821289062</v>
      </c>
      <c r="H11" s="7">
        <v>12.726105690002441</v>
      </c>
      <c r="I11" s="7">
        <v>2.6104831695556641</v>
      </c>
      <c r="J11" s="7">
        <v>0</v>
      </c>
      <c r="K11" s="7">
        <v>0</v>
      </c>
      <c r="L11" s="7">
        <v>80.879997253417969</v>
      </c>
      <c r="M11" s="7">
        <v>50.319999694824219</v>
      </c>
      <c r="N11" s="7">
        <v>0</v>
      </c>
      <c r="O11" s="7">
        <v>0</v>
      </c>
      <c r="P11" s="5">
        <v>316.69061279296875</v>
      </c>
      <c r="Q11" s="5">
        <v>170.08927917480469</v>
      </c>
      <c r="R11" s="6">
        <f>P11-Q11</f>
        <v>146.60133361816406</v>
      </c>
      <c r="S11" s="5">
        <v>0</v>
      </c>
      <c r="T11" s="5">
        <v>0</v>
      </c>
      <c r="U11" s="5">
        <v>146.60139465332031</v>
      </c>
      <c r="V11" s="7">
        <v>0.85999995470046997</v>
      </c>
      <c r="W11" s="7">
        <v>3600</v>
      </c>
      <c r="X11" s="7">
        <v>0</v>
      </c>
      <c r="Y11" s="7">
        <v>0</v>
      </c>
      <c r="Z11" s="7">
        <v>0</v>
      </c>
      <c r="AA11" s="7">
        <v>0</v>
      </c>
    </row>
    <row r="12" spans="1:27" x14ac:dyDescent="0.25">
      <c r="A12" s="4" t="s">
        <v>36</v>
      </c>
      <c r="B12" s="5">
        <v>3953.392578125</v>
      </c>
      <c r="C12" s="5">
        <v>3369.28564453125</v>
      </c>
      <c r="D12" s="6">
        <f>B12-C12</f>
        <v>584.10693359375</v>
      </c>
      <c r="E12" s="5">
        <v>0</v>
      </c>
      <c r="F12" s="5">
        <v>0</v>
      </c>
      <c r="G12" s="5">
        <v>584.1068115234375</v>
      </c>
      <c r="H12" s="7">
        <v>12.583344459533691</v>
      </c>
      <c r="I12" s="7">
        <v>2.6002860069274902</v>
      </c>
      <c r="J12" s="7">
        <v>0</v>
      </c>
      <c r="K12" s="7">
        <v>0</v>
      </c>
      <c r="L12" s="7">
        <v>81.650001525878906</v>
      </c>
      <c r="M12" s="7">
        <v>50.129997253417969</v>
      </c>
      <c r="N12" s="7">
        <v>0</v>
      </c>
      <c r="O12" s="7">
        <v>0</v>
      </c>
      <c r="P12" s="5">
        <v>320.16287231445312</v>
      </c>
      <c r="Q12" s="5">
        <v>166.04879760742187</v>
      </c>
      <c r="R12" s="6">
        <f>P12-Q12</f>
        <v>154.11407470703125</v>
      </c>
      <c r="S12" s="5">
        <v>0</v>
      </c>
      <c r="T12" s="5">
        <v>0</v>
      </c>
      <c r="U12" s="5">
        <v>154.11405944824219</v>
      </c>
      <c r="V12" s="7">
        <v>0.88999998569488525</v>
      </c>
      <c r="W12" s="7">
        <v>3600</v>
      </c>
      <c r="X12" s="7">
        <v>0</v>
      </c>
      <c r="Y12" s="7">
        <v>0</v>
      </c>
      <c r="Z12" s="7">
        <v>0</v>
      </c>
      <c r="AA12" s="7">
        <v>0</v>
      </c>
    </row>
    <row r="13" spans="1:27" x14ac:dyDescent="0.25">
      <c r="A13" s="4" t="s">
        <v>37</v>
      </c>
      <c r="B13" s="5">
        <v>3955.98876953125</v>
      </c>
      <c r="C13" s="5">
        <v>3345.0068359375</v>
      </c>
      <c r="D13" s="6">
        <f>B13-C13</f>
        <v>610.98193359375</v>
      </c>
      <c r="E13" s="5">
        <v>0</v>
      </c>
      <c r="F13" s="5">
        <v>0</v>
      </c>
      <c r="G13" s="5">
        <v>610.982177734375</v>
      </c>
      <c r="H13" s="7">
        <v>12.552753448486328</v>
      </c>
      <c r="I13" s="7">
        <v>2.6002860069274902</v>
      </c>
      <c r="J13" s="7">
        <v>0</v>
      </c>
      <c r="K13" s="7">
        <v>0</v>
      </c>
      <c r="L13" s="7">
        <v>81.139999389648438</v>
      </c>
      <c r="M13" s="7">
        <v>49.819999694824219</v>
      </c>
      <c r="N13" s="7">
        <v>0</v>
      </c>
      <c r="O13" s="7">
        <v>0</v>
      </c>
      <c r="P13" s="5">
        <v>318.44595336914062</v>
      </c>
      <c r="Q13" s="5">
        <v>163.90184020996094</v>
      </c>
      <c r="R13" s="6">
        <f>P13-Q13</f>
        <v>154.54411315917969</v>
      </c>
      <c r="S13" s="5">
        <v>0</v>
      </c>
      <c r="T13" s="5">
        <v>0</v>
      </c>
      <c r="U13" s="5">
        <v>154.54400634765625</v>
      </c>
      <c r="V13" s="7">
        <v>0.85999995470046997</v>
      </c>
      <c r="W13" s="7">
        <v>3600</v>
      </c>
      <c r="X13" s="7">
        <v>0</v>
      </c>
      <c r="Y13" s="7">
        <v>0</v>
      </c>
      <c r="Z13" s="7">
        <v>0</v>
      </c>
      <c r="AA13" s="7">
        <v>0</v>
      </c>
    </row>
    <row r="14" spans="1:27" x14ac:dyDescent="0.25">
      <c r="A14" s="4" t="s">
        <v>38</v>
      </c>
      <c r="B14" s="5">
        <v>3957.821533203125</v>
      </c>
      <c r="C14" s="5">
        <v>3356.2275390625</v>
      </c>
      <c r="D14" s="6">
        <f>B14-C14</f>
        <v>601.593994140625</v>
      </c>
      <c r="E14" s="5">
        <v>0</v>
      </c>
      <c r="F14" s="5">
        <v>0</v>
      </c>
      <c r="G14" s="5">
        <v>601.59466552734375</v>
      </c>
      <c r="H14" s="7">
        <v>12.613936424255371</v>
      </c>
      <c r="I14" s="7">
        <v>2.6002860069274902</v>
      </c>
      <c r="J14" s="7">
        <v>0</v>
      </c>
      <c r="K14" s="7">
        <v>0</v>
      </c>
      <c r="L14" s="7">
        <v>81.199996948242188</v>
      </c>
      <c r="M14" s="7">
        <v>49.379997253417969</v>
      </c>
      <c r="N14" s="7">
        <v>0</v>
      </c>
      <c r="O14" s="7">
        <v>0</v>
      </c>
      <c r="P14" s="5">
        <v>318.76870727539062</v>
      </c>
      <c r="Q14" s="5">
        <v>162.90376281738281</v>
      </c>
      <c r="R14" s="6">
        <f>P14-Q14</f>
        <v>155.86494445800781</v>
      </c>
      <c r="S14" s="5">
        <v>0</v>
      </c>
      <c r="T14" s="5">
        <v>0</v>
      </c>
      <c r="U14" s="5">
        <v>155.8648681640625</v>
      </c>
      <c r="V14" s="7">
        <v>0.87999999523162842</v>
      </c>
      <c r="W14" s="7">
        <v>3600</v>
      </c>
      <c r="X14" s="7">
        <v>0</v>
      </c>
      <c r="Y14" s="7">
        <v>0</v>
      </c>
      <c r="Z14" s="7">
        <v>0</v>
      </c>
      <c r="AA14" s="7">
        <v>0</v>
      </c>
    </row>
    <row r="15" spans="1:27" x14ac:dyDescent="0.25">
      <c r="A15" s="4" t="s">
        <v>39</v>
      </c>
      <c r="B15" s="5">
        <v>3946.731689453125</v>
      </c>
      <c r="C15" s="5">
        <v>3358.855712890625</v>
      </c>
      <c r="D15" s="6">
        <f>B15-C15</f>
        <v>587.8759765625</v>
      </c>
      <c r="E15" s="5">
        <v>0</v>
      </c>
      <c r="F15" s="5">
        <v>0</v>
      </c>
      <c r="G15" s="5">
        <v>587.87677001953125</v>
      </c>
      <c r="H15" s="7">
        <v>12.613936424255371</v>
      </c>
      <c r="I15" s="7">
        <v>2.5900888442993164</v>
      </c>
      <c r="J15" s="7">
        <v>0</v>
      </c>
      <c r="K15" s="7">
        <v>0</v>
      </c>
      <c r="L15" s="7">
        <v>81.029998779296875</v>
      </c>
      <c r="M15" s="7">
        <v>49.009998321533203</v>
      </c>
      <c r="N15" s="7">
        <v>0</v>
      </c>
      <c r="O15" s="7">
        <v>0</v>
      </c>
      <c r="P15" s="5">
        <v>317.27182006835937</v>
      </c>
      <c r="Q15" s="5">
        <v>161.84266662597656</v>
      </c>
      <c r="R15" s="6">
        <f>P15-Q15</f>
        <v>155.42915344238281</v>
      </c>
      <c r="S15" s="5">
        <v>0</v>
      </c>
      <c r="T15" s="5">
        <v>0</v>
      </c>
      <c r="U15" s="5">
        <v>155.42913818359375</v>
      </c>
      <c r="V15" s="7">
        <v>0.85999995470046997</v>
      </c>
      <c r="W15" s="7">
        <v>3600</v>
      </c>
      <c r="X15" s="7">
        <v>0</v>
      </c>
      <c r="Y15" s="7">
        <v>0</v>
      </c>
      <c r="Z15" s="7">
        <v>0</v>
      </c>
      <c r="AA15" s="7">
        <v>0</v>
      </c>
    </row>
    <row r="16" spans="1:27" x14ac:dyDescent="0.25">
      <c r="A16" s="4" t="s">
        <v>40</v>
      </c>
      <c r="B16" s="5">
        <v>3948.873046875</v>
      </c>
      <c r="C16" s="5">
        <v>3382.65625</v>
      </c>
      <c r="D16" s="6">
        <f>B16-C16</f>
        <v>566.216796875</v>
      </c>
      <c r="E16" s="5">
        <v>0</v>
      </c>
      <c r="F16" s="5">
        <v>0</v>
      </c>
      <c r="G16" s="5">
        <v>566.216064453125</v>
      </c>
      <c r="H16" s="7">
        <v>12.664922714233398</v>
      </c>
      <c r="I16" s="7">
        <v>2.5900888442993164</v>
      </c>
      <c r="J16" s="7">
        <v>0</v>
      </c>
      <c r="K16" s="7">
        <v>0</v>
      </c>
      <c r="L16" s="7">
        <v>81.159996032714844</v>
      </c>
      <c r="M16" s="7">
        <v>48.829998016357422</v>
      </c>
      <c r="N16" s="7">
        <v>0</v>
      </c>
      <c r="O16" s="7">
        <v>0</v>
      </c>
      <c r="P16" s="5">
        <v>317.97286987304687</v>
      </c>
      <c r="Q16" s="5">
        <v>162.40913391113281</v>
      </c>
      <c r="R16" s="6">
        <f>P16-Q16</f>
        <v>155.56373596191406</v>
      </c>
      <c r="S16" s="5">
        <v>0</v>
      </c>
      <c r="T16" s="5">
        <v>0</v>
      </c>
      <c r="U16" s="5">
        <v>155.56376647949219</v>
      </c>
      <c r="V16" s="7">
        <v>0.85999995470046997</v>
      </c>
      <c r="W16" s="7">
        <v>3600</v>
      </c>
      <c r="X16" s="7">
        <v>0</v>
      </c>
      <c r="Y16" s="7">
        <v>0</v>
      </c>
      <c r="Z16" s="7">
        <v>0</v>
      </c>
      <c r="AA16" s="7">
        <v>0</v>
      </c>
    </row>
    <row r="17" spans="1:27" x14ac:dyDescent="0.25">
      <c r="A17" s="4" t="s">
        <v>41</v>
      </c>
      <c r="B17" s="5">
        <v>3945.507568359375</v>
      </c>
      <c r="C17" s="5">
        <v>3397.879638671875</v>
      </c>
      <c r="D17" s="6">
        <f>B17-C17</f>
        <v>547.6279296875</v>
      </c>
      <c r="E17" s="5">
        <v>0</v>
      </c>
      <c r="F17" s="5">
        <v>0</v>
      </c>
      <c r="G17" s="5">
        <v>547.62811279296875</v>
      </c>
      <c r="H17" s="7">
        <v>12.695513725280762</v>
      </c>
      <c r="I17" s="7">
        <v>2.5900888442993164</v>
      </c>
      <c r="J17" s="7">
        <v>0</v>
      </c>
      <c r="K17" s="7">
        <v>0</v>
      </c>
      <c r="L17" s="7">
        <v>81.110000610351563</v>
      </c>
      <c r="M17" s="7">
        <v>48.840000152587891</v>
      </c>
      <c r="N17" s="7">
        <v>0</v>
      </c>
      <c r="O17" s="7">
        <v>0</v>
      </c>
      <c r="P17" s="5">
        <v>317.41058349609375</v>
      </c>
      <c r="Q17" s="5">
        <v>163.10784912109375</v>
      </c>
      <c r="R17" s="6">
        <f>P17-Q17</f>
        <v>154.302734375</v>
      </c>
      <c r="S17" s="5">
        <v>0</v>
      </c>
      <c r="T17" s="5">
        <v>0</v>
      </c>
      <c r="U17" s="5">
        <v>154.30279541015625</v>
      </c>
      <c r="V17" s="7">
        <v>0.87999999523162842</v>
      </c>
      <c r="W17" s="7">
        <v>3600</v>
      </c>
      <c r="X17" s="7">
        <v>0</v>
      </c>
      <c r="Y17" s="7">
        <v>0</v>
      </c>
      <c r="Z17" s="7">
        <v>0</v>
      </c>
      <c r="AA17" s="7">
        <v>0</v>
      </c>
    </row>
    <row r="18" spans="1:27" x14ac:dyDescent="0.25">
      <c r="A18" s="4" t="s">
        <v>42</v>
      </c>
      <c r="B18" s="5">
        <v>3946.24609375</v>
      </c>
      <c r="C18" s="5">
        <v>3410.03564453125</v>
      </c>
      <c r="D18" s="6">
        <f>B18-C18</f>
        <v>536.21044921875</v>
      </c>
      <c r="E18" s="5">
        <v>0</v>
      </c>
      <c r="F18" s="5">
        <v>0</v>
      </c>
      <c r="G18" s="5">
        <v>536.2110595703125</v>
      </c>
      <c r="H18" s="7">
        <v>12.726105690002441</v>
      </c>
      <c r="I18" s="7">
        <v>2.5900888442993164</v>
      </c>
      <c r="J18" s="7">
        <v>0</v>
      </c>
      <c r="K18" s="7">
        <v>0</v>
      </c>
      <c r="L18" s="7">
        <v>80.909996032714844</v>
      </c>
      <c r="M18" s="7">
        <v>48.869998931884766</v>
      </c>
      <c r="N18" s="7">
        <v>0</v>
      </c>
      <c r="O18" s="7">
        <v>0</v>
      </c>
      <c r="P18" s="5">
        <v>316.65606689453125</v>
      </c>
      <c r="Q18" s="5">
        <v>163.7540283203125</v>
      </c>
      <c r="R18" s="6">
        <f>P18-Q18</f>
        <v>152.90203857421875</v>
      </c>
      <c r="S18" s="5">
        <v>0</v>
      </c>
      <c r="T18" s="5">
        <v>0</v>
      </c>
      <c r="U18" s="5">
        <v>152.902099609375</v>
      </c>
      <c r="V18" s="7">
        <v>0.88999998569488525</v>
      </c>
      <c r="W18" s="7">
        <v>3600</v>
      </c>
      <c r="X18" s="7">
        <v>0</v>
      </c>
      <c r="Y18" s="7">
        <v>0</v>
      </c>
      <c r="Z18" s="7">
        <v>0</v>
      </c>
      <c r="AA18" s="7">
        <v>0</v>
      </c>
    </row>
    <row r="19" spans="1:27" x14ac:dyDescent="0.25">
      <c r="A19" s="4" t="s">
        <v>43</v>
      </c>
      <c r="B19" s="5">
        <v>3940.764892578125</v>
      </c>
      <c r="C19" s="5">
        <v>3411.88720703125</v>
      </c>
      <c r="D19" s="6">
        <f>B19-C19</f>
        <v>528.877685546875</v>
      </c>
      <c r="E19" s="5">
        <v>0</v>
      </c>
      <c r="F19" s="5">
        <v>0</v>
      </c>
      <c r="G19" s="5">
        <v>528.877197265625</v>
      </c>
      <c r="H19" s="7">
        <v>12.726105690002441</v>
      </c>
      <c r="I19" s="7">
        <v>2.5900888442993164</v>
      </c>
      <c r="J19" s="7">
        <v>0</v>
      </c>
      <c r="K19" s="7">
        <v>0</v>
      </c>
      <c r="L19" s="7">
        <v>81.05999755859375</v>
      </c>
      <c r="M19" s="7">
        <v>49.029998779296875</v>
      </c>
      <c r="N19" s="7">
        <v>0</v>
      </c>
      <c r="O19" s="7">
        <v>0</v>
      </c>
      <c r="P19" s="5">
        <v>316.85601806640625</v>
      </c>
      <c r="Q19" s="5">
        <v>164.43138122558594</v>
      </c>
      <c r="R19" s="6">
        <f>P19-Q19</f>
        <v>152.42463684082031</v>
      </c>
      <c r="S19" s="5">
        <v>0</v>
      </c>
      <c r="T19" s="5">
        <v>0</v>
      </c>
      <c r="U19" s="5">
        <v>152.42466735839844</v>
      </c>
      <c r="V19" s="7">
        <v>0.87999999523162842</v>
      </c>
      <c r="W19" s="7">
        <v>3600</v>
      </c>
      <c r="X19" s="7">
        <v>0</v>
      </c>
      <c r="Y19" s="7">
        <v>0</v>
      </c>
      <c r="Z19" s="7">
        <v>0</v>
      </c>
      <c r="AA19" s="7">
        <v>0</v>
      </c>
    </row>
    <row r="20" spans="1:27" x14ac:dyDescent="0.25">
      <c r="A20" s="4" t="s">
        <v>44</v>
      </c>
      <c r="B20" s="5">
        <v>3943.615966796875</v>
      </c>
      <c r="C20" s="5">
        <v>3413.130615234375</v>
      </c>
      <c r="D20" s="6">
        <f>B20-C20</f>
        <v>530.4853515625</v>
      </c>
      <c r="E20" s="5">
        <v>0</v>
      </c>
      <c r="F20" s="5">
        <v>0</v>
      </c>
      <c r="G20" s="5">
        <v>530.486328125</v>
      </c>
      <c r="H20" s="7">
        <v>12.715908050537109</v>
      </c>
      <c r="I20" s="7">
        <v>2.5900888442993164</v>
      </c>
      <c r="J20" s="7">
        <v>0</v>
      </c>
      <c r="K20" s="7">
        <v>0</v>
      </c>
      <c r="L20" s="7">
        <v>81.150001525878906</v>
      </c>
      <c r="M20" s="7">
        <v>49.169998168945313</v>
      </c>
      <c r="N20" s="7">
        <v>0</v>
      </c>
      <c r="O20" s="7">
        <v>0</v>
      </c>
      <c r="P20" s="5">
        <v>317.43545532226562</v>
      </c>
      <c r="Q20" s="5">
        <v>164.96539306640625</v>
      </c>
      <c r="R20" s="6">
        <f>P20-Q20</f>
        <v>152.47006225585938</v>
      </c>
      <c r="S20" s="5">
        <v>0</v>
      </c>
      <c r="T20" s="5">
        <v>0</v>
      </c>
      <c r="U20" s="5">
        <v>152.47000122070312</v>
      </c>
      <c r="V20" s="7">
        <v>0.87999999523162842</v>
      </c>
      <c r="W20" s="7">
        <v>3600</v>
      </c>
      <c r="X20" s="7">
        <v>0</v>
      </c>
      <c r="Y20" s="7">
        <v>0</v>
      </c>
      <c r="Z20" s="7">
        <v>0</v>
      </c>
      <c r="AA20" s="7">
        <v>0</v>
      </c>
    </row>
    <row r="21" spans="1:27" x14ac:dyDescent="0.25">
      <c r="A21" s="4" t="s">
        <v>45</v>
      </c>
      <c r="B21" s="5">
        <v>3947.319580078125</v>
      </c>
      <c r="C21" s="5">
        <v>3397.9228515625</v>
      </c>
      <c r="D21" s="6">
        <f>B21-C21</f>
        <v>549.396728515625</v>
      </c>
      <c r="E21" s="5">
        <v>0</v>
      </c>
      <c r="F21" s="5">
        <v>0</v>
      </c>
      <c r="G21" s="5">
        <v>549.396484375</v>
      </c>
      <c r="H21" s="7">
        <v>12.675119400024414</v>
      </c>
      <c r="I21" s="7">
        <v>2.5900888442993164</v>
      </c>
      <c r="J21" s="7">
        <v>0</v>
      </c>
      <c r="K21" s="7">
        <v>0</v>
      </c>
      <c r="L21" s="7">
        <v>81.139999389648438</v>
      </c>
      <c r="M21" s="7">
        <v>49.200000762939453</v>
      </c>
      <c r="N21" s="7">
        <v>0</v>
      </c>
      <c r="O21" s="7">
        <v>0</v>
      </c>
      <c r="P21" s="5">
        <v>317.69369506835937</v>
      </c>
      <c r="Q21" s="5">
        <v>164.34022521972656</v>
      </c>
      <c r="R21" s="6">
        <f>P21-Q21</f>
        <v>153.35346984863281</v>
      </c>
      <c r="S21" s="5">
        <v>0</v>
      </c>
      <c r="T21" s="5">
        <v>0</v>
      </c>
      <c r="U21" s="5">
        <v>153.353515625</v>
      </c>
      <c r="V21" s="7">
        <v>0.87999999523162842</v>
      </c>
      <c r="W21" s="7">
        <v>3600</v>
      </c>
      <c r="X21" s="7">
        <v>0</v>
      </c>
      <c r="Y21" s="7">
        <v>0</v>
      </c>
      <c r="Z21" s="7">
        <v>0</v>
      </c>
      <c r="AA21" s="7">
        <v>0</v>
      </c>
    </row>
    <row r="22" spans="1:27" x14ac:dyDescent="0.25">
      <c r="A22" s="4" t="s">
        <v>46</v>
      </c>
      <c r="B22" s="5">
        <v>3962.837646484375</v>
      </c>
      <c r="C22" s="5">
        <v>3388.754150390625</v>
      </c>
      <c r="D22" s="6">
        <f>B22-C22</f>
        <v>574.08349609375</v>
      </c>
      <c r="E22" s="5">
        <v>0</v>
      </c>
      <c r="F22" s="5">
        <v>0</v>
      </c>
      <c r="G22" s="5">
        <v>574.08331298828125</v>
      </c>
      <c r="H22" s="7">
        <v>12.705711364746094</v>
      </c>
      <c r="I22" s="7">
        <v>2.5900888442993164</v>
      </c>
      <c r="J22" s="7">
        <v>0</v>
      </c>
      <c r="K22" s="7">
        <v>0</v>
      </c>
      <c r="L22" s="7">
        <v>80.689994812011719</v>
      </c>
      <c r="M22" s="7">
        <v>49.189998626708984</v>
      </c>
      <c r="N22" s="7">
        <v>0</v>
      </c>
      <c r="O22" s="7">
        <v>0</v>
      </c>
      <c r="P22" s="5">
        <v>317.32391357421875</v>
      </c>
      <c r="Q22" s="5">
        <v>164.01075744628906</v>
      </c>
      <c r="R22" s="6">
        <f>P22-Q22</f>
        <v>153.31315612792969</v>
      </c>
      <c r="S22" s="5">
        <v>0</v>
      </c>
      <c r="T22" s="5">
        <v>0</v>
      </c>
      <c r="U22" s="5">
        <v>153.31309509277344</v>
      </c>
      <c r="V22" s="7">
        <v>0.82999998331069946</v>
      </c>
      <c r="W22" s="7">
        <v>3600</v>
      </c>
      <c r="X22" s="7">
        <v>0</v>
      </c>
      <c r="Y22" s="7">
        <v>0</v>
      </c>
      <c r="Z22" s="7">
        <v>0</v>
      </c>
      <c r="AA22" s="7">
        <v>0</v>
      </c>
    </row>
    <row r="23" spans="1:27" x14ac:dyDescent="0.25">
      <c r="A23" s="4" t="s">
        <v>47</v>
      </c>
      <c r="B23" s="5">
        <v>3971.173583984375</v>
      </c>
      <c r="C23" s="5">
        <v>3379.669677734375</v>
      </c>
      <c r="D23" s="6">
        <f>B23-C23</f>
        <v>591.50390625</v>
      </c>
      <c r="E23" s="5">
        <v>0</v>
      </c>
      <c r="F23" s="5">
        <v>0</v>
      </c>
      <c r="G23" s="5">
        <v>591.5042724609375</v>
      </c>
      <c r="H23" s="7">
        <v>12.654725074768066</v>
      </c>
      <c r="I23" s="7">
        <v>2.5798916816711426</v>
      </c>
      <c r="J23" s="7">
        <v>0</v>
      </c>
      <c r="K23" s="7">
        <v>0</v>
      </c>
      <c r="L23" s="7">
        <v>80.199996948242188</v>
      </c>
      <c r="M23" s="7">
        <v>49.110000610351563</v>
      </c>
      <c r="N23" s="7">
        <v>0</v>
      </c>
      <c r="O23" s="7">
        <v>0</v>
      </c>
      <c r="P23" s="5">
        <v>316.17572021484375</v>
      </c>
      <c r="Q23" s="5">
        <v>163.38668823242187</v>
      </c>
      <c r="R23" s="6">
        <f>P23-Q23</f>
        <v>152.78903198242187</v>
      </c>
      <c r="S23" s="5">
        <v>0</v>
      </c>
      <c r="T23" s="5">
        <v>0</v>
      </c>
      <c r="U23" s="5">
        <v>152.78895568847656</v>
      </c>
      <c r="V23" s="7">
        <v>0.79999995231628418</v>
      </c>
      <c r="W23" s="7">
        <v>3600</v>
      </c>
      <c r="X23" s="7">
        <v>0</v>
      </c>
      <c r="Y23" s="7">
        <v>0</v>
      </c>
      <c r="Z23" s="7">
        <v>0</v>
      </c>
      <c r="AA23" s="7">
        <v>0</v>
      </c>
    </row>
    <row r="24" spans="1:27" x14ac:dyDescent="0.25">
      <c r="A24" s="4" t="s">
        <v>48</v>
      </c>
      <c r="B24" s="5">
        <v>3969.94384765625</v>
      </c>
      <c r="C24" s="5">
        <v>3364.164306640625</v>
      </c>
      <c r="D24" s="11">
        <f>B24-C24</f>
        <v>605.779541015625</v>
      </c>
      <c r="E24" s="5">
        <v>0</v>
      </c>
      <c r="F24" s="5">
        <v>0</v>
      </c>
      <c r="G24" s="12">
        <v>595.175048828125</v>
      </c>
      <c r="H24" s="7">
        <v>12.82807731628418</v>
      </c>
      <c r="I24" s="7">
        <v>2.6206803321838379</v>
      </c>
      <c r="J24" s="7">
        <v>0</v>
      </c>
      <c r="K24" s="7">
        <v>0</v>
      </c>
      <c r="L24" s="7">
        <v>80.080001831054688</v>
      </c>
      <c r="M24" s="7">
        <v>48.989997863769531</v>
      </c>
      <c r="N24" s="7">
        <v>0</v>
      </c>
      <c r="O24" s="7">
        <v>0</v>
      </c>
      <c r="P24" s="5">
        <v>315.47494506835937</v>
      </c>
      <c r="Q24" s="5">
        <v>162.11160278320312</v>
      </c>
      <c r="R24" s="6">
        <f>P24-Q24</f>
        <v>153.36334228515625</v>
      </c>
      <c r="S24" s="5">
        <v>0</v>
      </c>
      <c r="T24" s="5">
        <v>0</v>
      </c>
      <c r="U24" s="5">
        <v>150.77983093261719</v>
      </c>
      <c r="V24" s="7">
        <v>0.8399999737739563</v>
      </c>
      <c r="W24" s="7">
        <v>3540</v>
      </c>
      <c r="X24" s="7">
        <v>60</v>
      </c>
      <c r="Y24" s="7">
        <v>0</v>
      </c>
      <c r="Z24" s="7">
        <v>0</v>
      </c>
      <c r="AA24" s="7">
        <v>0</v>
      </c>
    </row>
    <row r="25" spans="1:27" x14ac:dyDescent="0.25">
      <c r="A25" s="4" t="s">
        <v>49</v>
      </c>
      <c r="B25" s="5">
        <v>3966.052978515625</v>
      </c>
      <c r="C25" s="5">
        <v>3379.224609375</v>
      </c>
      <c r="D25" s="6">
        <f>B25-C25</f>
        <v>586.828369140625</v>
      </c>
      <c r="E25" s="5">
        <v>0</v>
      </c>
      <c r="F25" s="5">
        <v>0</v>
      </c>
      <c r="G25" s="5">
        <v>586.82830810546875</v>
      </c>
      <c r="H25" s="7">
        <v>12.624133110046387</v>
      </c>
      <c r="I25" s="7">
        <v>2.5798916816711426</v>
      </c>
      <c r="J25" s="7">
        <v>0</v>
      </c>
      <c r="K25" s="7">
        <v>0</v>
      </c>
      <c r="L25" s="7">
        <v>79.889999389648437</v>
      </c>
      <c r="M25" s="7">
        <v>48.849998474121094</v>
      </c>
      <c r="N25" s="7">
        <v>0</v>
      </c>
      <c r="O25" s="7">
        <v>0</v>
      </c>
      <c r="P25" s="5">
        <v>314.26910400390625</v>
      </c>
      <c r="Q25" s="5">
        <v>162.24774169921875</v>
      </c>
      <c r="R25" s="6">
        <f>P25-Q25</f>
        <v>152.0213623046875</v>
      </c>
      <c r="S25" s="5">
        <v>0</v>
      </c>
      <c r="T25" s="5">
        <v>0</v>
      </c>
      <c r="U25" s="5">
        <v>152.02133178710937</v>
      </c>
      <c r="V25" s="7">
        <v>0.87000000476837158</v>
      </c>
      <c r="W25" s="7">
        <v>3600</v>
      </c>
      <c r="X25" s="7">
        <v>0</v>
      </c>
      <c r="Y25" s="7">
        <v>0</v>
      </c>
      <c r="Z25" s="7">
        <v>0</v>
      </c>
      <c r="AA25" s="7">
        <v>0</v>
      </c>
    </row>
    <row r="26" spans="1:27" x14ac:dyDescent="0.25">
      <c r="A26" s="4" t="s">
        <v>50</v>
      </c>
      <c r="B26" s="5">
        <v>3963.7431640625</v>
      </c>
      <c r="C26" s="5">
        <v>3423.123046875</v>
      </c>
      <c r="D26" s="11">
        <f>B26-C26</f>
        <v>540.6201171875</v>
      </c>
      <c r="E26" s="5">
        <v>0</v>
      </c>
      <c r="F26" s="5">
        <v>0</v>
      </c>
      <c r="G26" s="12">
        <v>531.69012451171875</v>
      </c>
      <c r="H26" s="7">
        <v>12.90965461730957</v>
      </c>
      <c r="I26" s="7">
        <v>2.6308774948120117</v>
      </c>
      <c r="J26" s="7">
        <v>0</v>
      </c>
      <c r="K26" s="7">
        <v>0</v>
      </c>
      <c r="L26" s="7">
        <v>79.650001525878906</v>
      </c>
      <c r="M26" s="7">
        <v>48.669998168945313</v>
      </c>
      <c r="N26" s="7">
        <v>0</v>
      </c>
      <c r="O26" s="7">
        <v>0</v>
      </c>
      <c r="P26" s="5">
        <v>313.10916137695312</v>
      </c>
      <c r="Q26" s="5">
        <v>163.75544738769531</v>
      </c>
      <c r="R26" s="6">
        <f>P26-Q26</f>
        <v>149.35371398925781</v>
      </c>
      <c r="S26" s="5">
        <v>0</v>
      </c>
      <c r="T26" s="5">
        <v>0</v>
      </c>
      <c r="U26" s="5">
        <v>146.85456848144531</v>
      </c>
      <c r="V26" s="7">
        <v>0.87999999523162842</v>
      </c>
      <c r="W26" s="7">
        <v>3540</v>
      </c>
      <c r="X26" s="7">
        <v>60</v>
      </c>
      <c r="Y26" s="7">
        <v>0</v>
      </c>
      <c r="Z26" s="7">
        <v>0</v>
      </c>
      <c r="AA26" s="7">
        <v>0</v>
      </c>
    </row>
    <row r="27" spans="1:27" x14ac:dyDescent="0.25">
      <c r="A27" s="8" t="s">
        <v>51</v>
      </c>
      <c r="B27" s="9">
        <f>SUM(B3:B26)</f>
        <v>94678.82177734375</v>
      </c>
      <c r="C27" s="9">
        <f>SUM(C3:C26)</f>
        <v>82301.623291015625</v>
      </c>
      <c r="D27" s="6">
        <f>SUM(D3:D26)</f>
        <v>12377.198486328125</v>
      </c>
      <c r="E27" s="9">
        <f>SUM(E3:E26)</f>
        <v>0</v>
      </c>
      <c r="F27" s="9">
        <f>SUM(F3:F26)</f>
        <v>0</v>
      </c>
      <c r="G27" s="9">
        <f>SUM(G3:G26)</f>
        <v>12357.666778564453</v>
      </c>
      <c r="H27" s="10">
        <f t="shared" ref="H27:O27" si="0">AVERAGE(H3:H26)</f>
        <v>12.752873102823893</v>
      </c>
      <c r="I27" s="10">
        <f t="shared" si="0"/>
        <v>2.6028352975845337</v>
      </c>
      <c r="J27" s="10">
        <f t="shared" si="0"/>
        <v>0</v>
      </c>
      <c r="K27" s="10">
        <f t="shared" si="0"/>
        <v>0</v>
      </c>
      <c r="L27" s="10">
        <f t="shared" si="0"/>
        <v>80.725832303365067</v>
      </c>
      <c r="M27" s="10">
        <f t="shared" si="0"/>
        <v>49.452082316080727</v>
      </c>
      <c r="N27" s="10">
        <f t="shared" si="0"/>
        <v>0</v>
      </c>
      <c r="O27" s="10">
        <f t="shared" si="0"/>
        <v>0</v>
      </c>
      <c r="P27" s="9">
        <f>SUM(P3:P26)</f>
        <v>7581.6100158691406</v>
      </c>
      <c r="Q27" s="9">
        <f>SUM(Q3:Q26)</f>
        <v>4002.0137634277344</v>
      </c>
      <c r="R27" s="6">
        <f>SUM(R3:R26)</f>
        <v>3579.5962524414062</v>
      </c>
      <c r="S27" s="9">
        <f>SUM(S3:S26)</f>
        <v>0</v>
      </c>
      <c r="T27" s="9">
        <f>SUM(T3:T26)</f>
        <v>0</v>
      </c>
      <c r="U27" s="9">
        <f>SUM(U3:U26)</f>
        <v>3574.5132293701172</v>
      </c>
      <c r="V27" s="10">
        <f>AVERAGE(V3:V26)</f>
        <v>0.87083331743876136</v>
      </c>
      <c r="W27" s="10">
        <f>SUM(W3:W26)</f>
        <v>86280</v>
      </c>
      <c r="X27" s="10">
        <f>SUM(X3:X26)</f>
        <v>120</v>
      </c>
      <c r="Y27" s="10">
        <f>SUM(Y3:Y26)</f>
        <v>0</v>
      </c>
      <c r="Z27" s="10">
        <f>SUM(Z3:Z26)</f>
        <v>0</v>
      </c>
      <c r="AA27" s="10">
        <f>SUM(AA3:AA26)</f>
        <v>0</v>
      </c>
    </row>
  </sheetData>
  <mergeCells count="1">
    <mergeCell ref="A1:Y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Обухова Анна Александровна</dc:creator>
  <cp:lastModifiedBy>Обухова Анна Александровна</cp:lastModifiedBy>
  <dcterms:created xsi:type="dcterms:W3CDTF">2016-03-22T07:25:19Z</dcterms:created>
  <dcterms:modified xsi:type="dcterms:W3CDTF">2016-03-22T07:28:25Z</dcterms:modified>
</cp:coreProperties>
</file>